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Fresenius\RD Vzdrževanje Fresenius\"/>
    </mc:Choice>
  </mc:AlternateContent>
  <xr:revisionPtr revIDLastSave="0" documentId="13_ncr:1_{E46D3C30-BAE4-439E-9ECB-6593E7FA505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2" i="1" l="1"/>
  <c r="L91" i="1"/>
  <c r="L19" i="1" l="1"/>
  <c r="L22" i="1"/>
  <c r="M22" i="1" s="1"/>
  <c r="M21" i="1" l="1"/>
  <c r="L85" i="1" l="1"/>
  <c r="M85" i="1" s="1"/>
  <c r="L86" i="1"/>
  <c r="M86" i="1" s="1"/>
  <c r="L87" i="1"/>
  <c r="M87" i="1" s="1"/>
  <c r="L88" i="1"/>
  <c r="M88" i="1" s="1"/>
  <c r="L89" i="1"/>
  <c r="M89" i="1" s="1"/>
  <c r="L76" i="1" l="1"/>
  <c r="M76" i="1" s="1"/>
  <c r="L77" i="1"/>
  <c r="M77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4" i="1"/>
  <c r="M84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20" i="1"/>
  <c r="M19" i="1"/>
  <c r="M20" i="1" l="1"/>
  <c r="L93" i="1" s="1"/>
</calcChain>
</file>

<file path=xl/sharedStrings.xml><?xml version="1.0" encoding="utf-8"?>
<sst xmlns="http://schemas.openxmlformats.org/spreadsheetml/2006/main" count="274" uniqueCount="207">
  <si>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</si>
  <si>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</si>
  <si>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</si>
  <si>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</si>
  <si>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</si>
  <si>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</si>
  <si>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</si>
  <si>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</si>
  <si>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</si>
  <si>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</si>
  <si>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</si>
  <si>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</si>
  <si>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</si>
  <si>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</si>
  <si>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</si>
  <si>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</si>
  <si>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</si>
  <si>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</si>
  <si>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</si>
  <si>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</si>
  <si>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</si>
  <si>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</si>
  <si>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</si>
  <si>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</si>
  <si>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</si>
  <si>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</si>
  <si>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</si>
  <si>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</si>
  <si>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</si>
  <si>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</si>
  <si>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</si>
  <si>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</si>
  <si>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</si>
  <si>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</si>
  <si>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</si>
  <si>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</si>
  <si>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</si>
  <si>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</si>
  <si>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</si>
  <si>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</si>
  <si>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</si>
  <si>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</si>
  <si>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</si>
  <si>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</si>
  <si>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</si>
  <si>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</si>
  <si>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</si>
  <si>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</si>
  <si>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</si>
  <si>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</si>
  <si>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</si>
  <si>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</si>
  <si>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</si>
  <si>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</si>
  <si>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</si>
  <si>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</si>
  <si>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</si>
  <si>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</si>
  <si>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</si>
  <si>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</si>
  <si>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</si>
  <si>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</si>
  <si>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</si>
  <si>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</si>
  <si>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</si>
  <si>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</si>
  <si>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</si>
  <si>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</si>
  <si>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</si>
  <si>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</si>
  <si>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</si>
  <si>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</si>
  <si>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</si>
  <si>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</si>
  <si>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</si>
  <si>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</si>
  <si>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</si>
  <si>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</si>
  <si>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</si>
  <si>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Cena prihoda servisnega tehnika na lokacijo naročnika. V ceno so všteti potni stroški (kilometrina), dnevnica, stroški servisnega tehnika na poti ter drugi stroški</t>
  </si>
  <si>
    <t>kos</t>
  </si>
  <si>
    <t>PREDRAČUN</t>
  </si>
  <si>
    <t>Davčna osnova:</t>
  </si>
  <si>
    <t>Znesek davka:</t>
  </si>
  <si>
    <t>Za plačilo v EUR z DDV:</t>
  </si>
  <si>
    <t>Opomba:</t>
  </si>
  <si>
    <t>Žig in podpis ponudnika:</t>
  </si>
  <si>
    <t>• Ponudnik mora na lastnem obrazcu predložiti cenik za rezervne dele, ki jih naročnik v specifikaciji ni navedel so pa potrebni za opravljanje storitve iz predmetnega javnega naročila.</t>
  </si>
  <si>
    <t xml:space="preserve">Rezervni deli </t>
  </si>
  <si>
    <t xml:space="preserve">Katal. Št. </t>
  </si>
  <si>
    <t>67.</t>
  </si>
  <si>
    <t>68.</t>
  </si>
  <si>
    <t>69.</t>
  </si>
  <si>
    <t>70.</t>
  </si>
  <si>
    <t xml:space="preserve">ZA VZDRŽEVANJE MEDICINSKE OPREME PROIZVAJALCA FRESENIUS </t>
  </si>
  <si>
    <t>F40003842</t>
  </si>
  <si>
    <t>M280451</t>
  </si>
  <si>
    <t>M312761</t>
  </si>
  <si>
    <t>M316161</t>
  </si>
  <si>
    <t>M320041</t>
  </si>
  <si>
    <t>M320211</t>
  </si>
  <si>
    <t>M322221</t>
  </si>
  <si>
    <t>M322921</t>
  </si>
  <si>
    <t>M324601</t>
  </si>
  <si>
    <t>M327771</t>
  </si>
  <si>
    <t>M338691</t>
  </si>
  <si>
    <t>M344831</t>
  </si>
  <si>
    <t>M351351</t>
  </si>
  <si>
    <t>M353411</t>
  </si>
  <si>
    <t>M354441</t>
  </si>
  <si>
    <t>M354611</t>
  </si>
  <si>
    <t>M357651</t>
  </si>
  <si>
    <t>M360761</t>
  </si>
  <si>
    <t>M367771</t>
  </si>
  <si>
    <t>M369041</t>
  </si>
  <si>
    <t>M374531</t>
  </si>
  <si>
    <t>M376801</t>
  </si>
  <si>
    <t>M381851</t>
  </si>
  <si>
    <t>M381941</t>
  </si>
  <si>
    <t>M384211</t>
  </si>
  <si>
    <t>M388581</t>
  </si>
  <si>
    <t>M388621</t>
  </si>
  <si>
    <t>M390201</t>
  </si>
  <si>
    <t>M390461</t>
  </si>
  <si>
    <t>M402651</t>
  </si>
  <si>
    <t>M403101</t>
  </si>
  <si>
    <t>M403281</t>
  </si>
  <si>
    <t>M409181</t>
  </si>
  <si>
    <t>M427511</t>
  </si>
  <si>
    <t>M430311</t>
  </si>
  <si>
    <t>M433091</t>
  </si>
  <si>
    <t>M433161</t>
  </si>
  <si>
    <t>M436651</t>
  </si>
  <si>
    <t>M479201</t>
  </si>
  <si>
    <t>M480381</t>
  </si>
  <si>
    <t>M484651</t>
  </si>
  <si>
    <t>M503931</t>
  </si>
  <si>
    <t>M534771</t>
  </si>
  <si>
    <t>FILTER CARTRIDGE GX10 20'' 10µm  FWT</t>
  </si>
  <si>
    <t>FILTER CARTRIDGE GX50 20'' 50µm  FWT</t>
  </si>
  <si>
    <t>SOLENOID VALVE A+K MULLER 24V*AQUASAFE</t>
  </si>
  <si>
    <t>TEST KIT VISOCOLOR HE CHLORINE</t>
  </si>
  <si>
    <t>LEVEL SENSOR NPN 10/40 VDC 3/8"GRANUMIX</t>
  </si>
  <si>
    <t>FILTER CARTR. GAC5 9 3/4" 5µM+ACT.CARBON</t>
  </si>
  <si>
    <t>RO-MEMBRANE *AQUAWTU</t>
  </si>
  <si>
    <t>ROTARY VANE PUMP 125L VERSION AQUAWTU</t>
  </si>
  <si>
    <t>UV-LAMP *AQUAWTU</t>
  </si>
  <si>
    <t>LEVEL MEASUR.ROD F. HEATER TANK AQUAHWCS</t>
  </si>
  <si>
    <t>A&amp;K-MULLER SOLENOID VALVE AquaSAFE/-HWCS</t>
  </si>
  <si>
    <t>CURVED TOOTH PLUG-IN COUPLING *AQUAWTU</t>
  </si>
  <si>
    <t>MAGNETIC VALVE A&amp;K-MULLER AquaSAFE/HWCS</t>
  </si>
  <si>
    <t>COUPLING 1 1/4" GRANUMIX PLUS</t>
  </si>
  <si>
    <t>COMPRESSOR GRANUMIX PLUS</t>
  </si>
  <si>
    <t>TUBING 1 1/2" CONNECTION PORT GRANUMIX+</t>
  </si>
  <si>
    <t>TUBING 1 1/4" CONNECTION PORT GRANUMIX+</t>
  </si>
  <si>
    <t>AIR FILTER 3/4" GRANUMIX PLUS</t>
  </si>
  <si>
    <t>CLOSURE NIPPLE DN 4 R 1/4 " PVDF MSC</t>
  </si>
  <si>
    <t>MODULE PIPE EC&gt;=30 AquaWTU</t>
  </si>
  <si>
    <t>TEST TOTAL HARDNESS FWT</t>
  </si>
  <si>
    <t>DOUBLE FILTER HEAD 20" GRANUMIX PLUS</t>
  </si>
  <si>
    <t>SOLENOID VALVE 5282 24VDC 1" BRASS FWT</t>
  </si>
  <si>
    <t>RECHARGEABLE BATTERY 18V CPL. 4008/MFT</t>
  </si>
  <si>
    <t>BATTERY CR 1/3N, LITHIUM 3V 170MAH *MFT</t>
  </si>
  <si>
    <t>HEATER VERSION 2 UNTIL EC1025 MFT</t>
  </si>
  <si>
    <t>SMALL SOLENOID VALVE 1 NOZZLE 5008/S6008</t>
  </si>
  <si>
    <t>P.C.B. LP1139 / SCREEN SENSOR 5008</t>
  </si>
  <si>
    <t>LEVEL DETEKTOR *5008/S *MULTI</t>
  </si>
  <si>
    <t>GEAR DRIVE FOR LINE PUMPS *5008/S</t>
  </si>
  <si>
    <t>PRESS. TRANSD. -0.9/2.0 BAR 5008/S 6008</t>
  </si>
  <si>
    <t>Syringe Holder w. Syringe Detection 5008</t>
  </si>
  <si>
    <t>BIBAG CONNECTOR *5008</t>
  </si>
  <si>
    <t>LEAKAGE SENSOR *5008/S *6008</t>
  </si>
  <si>
    <t>Sensor, Position Connector Flap 5008</t>
  </si>
  <si>
    <t>PRESSURE TRANSDUCER BALANCING CHAMBER CO</t>
  </si>
  <si>
    <t>ELECTRODE CABLE BCM</t>
  </si>
  <si>
    <t>SOLENOID VALVE WITH 1 NOZZLE 5008/S 6008</t>
  </si>
  <si>
    <t>LOADING PRESSURE VALVE A02, A03 *5008/S</t>
  </si>
  <si>
    <t>POWER SUPPLY UNIT 100-240VAC/16A *5008/S</t>
  </si>
  <si>
    <t>Patient Card 5008</t>
  </si>
  <si>
    <t>Blood Pump Rotor Multifiltrate</t>
  </si>
  <si>
    <t>UNIVERSAL CONDUCTIVITY CELL *5008/S *600</t>
  </si>
  <si>
    <t>UNI.TEMP.SENSOR 5008/S AQUA C UNO H 6008</t>
  </si>
  <si>
    <t>P.C.B. LP 1102-1 / Controller Board 5008</t>
  </si>
  <si>
    <t>TSC and Maintenance Kit 5008</t>
  </si>
  <si>
    <t>Dialyzer Holder 5008</t>
  </si>
  <si>
    <t>COMBI PORT F. ONLINE-HDF 5008</t>
  </si>
  <si>
    <t>LOADING PRESSURE VALVE A01;A05 5008/S</t>
  </si>
  <si>
    <t>SOLENOID VALVE DISINFECTION 5008/S</t>
  </si>
  <si>
    <t>UNIVERSAL ECCENTRIC MEMBRANE PUMP *5008/</t>
  </si>
  <si>
    <t>POWER SUPPLY BCM</t>
  </si>
  <si>
    <t>BATTERY PACK 24V-7.2AH *5008</t>
  </si>
  <si>
    <t>FLOAT SWITCH *5008/S *6008 *AQUA C UNO H</t>
  </si>
  <si>
    <t>PRESSURE DOME HOLDER RED TYPE 3 5008/S</t>
  </si>
  <si>
    <t>PRESSURE MEASURING UNIT RED 5008/S</t>
  </si>
  <si>
    <t>BALANCING CHAMBER 5008/S</t>
  </si>
  <si>
    <t>HEATER ROD 2 X 1000W / 220-230V  5008/S</t>
  </si>
  <si>
    <t>RETROFIT KIT BCM 3.1 &gt; BCM 3.2</t>
  </si>
  <si>
    <t>DISPLAY W. LP1095 AND LP1098 SW3.2 BCM</t>
  </si>
  <si>
    <t>HALL SENSOR RINSE CHAMBER LOCK 5008</t>
  </si>
  <si>
    <t>UNIVERSAL RINSE CHAMBER 5008/S</t>
  </si>
  <si>
    <t>SEAL FOR LEVEL SENSOR RINSE CHAMBER *500</t>
  </si>
  <si>
    <t>COMPRESSOR UNIT 5008/S</t>
  </si>
  <si>
    <t>VALVE BLOCK ADAPTER V09 MIXING CHAMBER</t>
  </si>
  <si>
    <t>FLUID SAMPLE VALVE 4008 5008/S 6008</t>
  </si>
  <si>
    <t>PUMP LINE YELLOW IONOMETER</t>
  </si>
  <si>
    <t xml:space="preserve">OPTICAL DETECTOR / AIR BUBBLE DETECTOR </t>
  </si>
  <si>
    <r>
      <rPr>
        <sz val="10"/>
        <color theme="1"/>
        <rFont val="Calibri"/>
        <family val="2"/>
        <charset val="238"/>
      </rPr>
      <t xml:space="preserve">• </t>
    </r>
    <r>
      <rPr>
        <sz val="10"/>
        <color theme="1"/>
        <rFont val="Arial"/>
        <family val="2"/>
        <charset val="238"/>
      </rPr>
      <t>Količine, ki jih je naročnik navedel v obrazcu predračuna OBR-2, so okvirne in jih izračunal na osnovi servisnih storitev v letu 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</si>
</sst>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4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1" fillId="0" borderId="7" xfId="0" applyFont="1" applyBorder="1" applyProtection="1"/>
    <xf numFmtId="0" fontId="1" fillId="3" borderId="5" xfId="0" applyFont="1" applyFill="1" applyBorder="1" applyAlignment="1" applyProtection="1">
      <alignment horizontal="center" vertical="center"/>
    </xf>
    <xf numFmtId="4" fontId="1" fillId="3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1" fillId="0" borderId="2" xfId="0" applyFont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2" fillId="2" borderId="2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14" fontId="4" fillId="0" borderId="0" xfId="0" applyNumberFormat="1" applyFont="1" applyFill="1" applyBorder="1" applyAlignment="1" applyProtection="1"/>
    <xf numFmtId="0" fontId="7" fillId="0" borderId="1" xfId="1" applyFont="1" applyFill="1" applyBorder="1" applyAlignment="1" applyProtection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 wrapText="1"/>
    </xf>
    <xf numFmtId="0" fontId="7" fillId="5" borderId="1" xfId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right"/>
    </xf>
    <xf numFmtId="0" fontId="9" fillId="3" borderId="8" xfId="0" applyFont="1" applyFill="1" applyBorder="1" applyAlignment="1" applyProtection="1">
      <alignment horizontal="left" vertical="top" wrapText="1"/>
    </xf>
    <xf numFmtId="0" fontId="0" fillId="3" borderId="1" xfId="0" applyFill="1" applyBorder="1" applyAlignment="1">
      <alignment horizontal="right"/>
    </xf>
    <xf numFmtId="0" fontId="1" fillId="3" borderId="1" xfId="0" applyFont="1" applyFill="1" applyBorder="1" applyAlignment="1" applyProtection="1">
      <alignment horizontal="left" vertical="center"/>
    </xf>
    <xf numFmtId="0" fontId="0" fillId="0" borderId="1" xfId="0" applyBorder="1" applyAlignment="1"/>
    <xf numFmtId="0" fontId="0" fillId="3" borderId="1" xfId="0" applyFill="1" applyBorder="1" applyAlignment="1"/>
    <xf numFmtId="0" fontId="0" fillId="3" borderId="1" xfId="0" applyFill="1" applyBorder="1" applyAlignment="1">
      <alignment wrapText="1"/>
    </xf>
    <xf numFmtId="0" fontId="1" fillId="0" borderId="7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0" fontId="0" fillId="0" borderId="1" xfId="0" applyBorder="1" applyAlignment="1">
      <alignment wrapText="1"/>
    </xf>
    <xf numFmtId="0" fontId="1" fillId="5" borderId="0" xfId="0" applyFont="1" applyFill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3" fontId="1" fillId="5" borderId="1" xfId="0" applyNumberFormat="1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left" vertical="center"/>
    </xf>
  </cellXfs>
  <cellStyles count="2">
    <cellStyle name="Navadno" xfId="0" builtinId="0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04"/>
  <sheetViews>
    <sheetView tabSelected="1" topLeftCell="A79" zoomScaleNormal="100" workbookViewId="0">
      <selection activeCell="L93" sqref="L93"/>
    </sheetView>
  </sheetViews>
  <sheetFormatPr defaultRowHeight="12.75" x14ac:dyDescent="0.2"/>
  <cols>
    <col min="1" max="1" width="4.140625" style="1" bestFit="1" customWidth="1"/>
    <col min="2" max="2" width="13.42578125" style="1" customWidth="1"/>
    <col min="3" max="3" width="7.5703125" style="18" customWidth="1"/>
    <col min="4" max="4" width="8.140625" style="1" customWidth="1"/>
    <col min="5" max="5" width="4" style="1" customWidth="1"/>
    <col min="6" max="6" width="10.42578125" style="1" customWidth="1"/>
    <col min="7" max="7" width="14.5703125" style="1" customWidth="1"/>
    <col min="8" max="8" width="6.5703125" style="1" customWidth="1"/>
    <col min="9" max="9" width="8.5703125" style="29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x14ac:dyDescent="0.2">
      <c r="B3" s="18" t="s">
        <v>7</v>
      </c>
      <c r="D3" s="18"/>
      <c r="E3" s="18"/>
    </row>
    <row r="4" spans="1:12" ht="20.25" customHeight="1" x14ac:dyDescent="0.2">
      <c r="B4" s="44"/>
      <c r="C4" s="44"/>
      <c r="D4" s="44"/>
      <c r="E4" s="31"/>
      <c r="F4" s="31"/>
    </row>
    <row r="5" spans="1:12" ht="20.25" customHeight="1" x14ac:dyDescent="0.2">
      <c r="B5" s="44"/>
      <c r="C5" s="44"/>
      <c r="D5" s="44"/>
      <c r="E5" s="32"/>
      <c r="F5" s="32"/>
    </row>
    <row r="6" spans="1:12" ht="20.25" customHeight="1" x14ac:dyDescent="0.2">
      <c r="B6" s="44"/>
      <c r="C6" s="44"/>
      <c r="D6" s="44"/>
      <c r="E6" s="31"/>
      <c r="F6" s="31"/>
    </row>
    <row r="7" spans="1:12" x14ac:dyDescent="0.2">
      <c r="C7" s="22"/>
      <c r="D7" s="2"/>
      <c r="E7" s="2"/>
      <c r="F7" s="2"/>
    </row>
    <row r="8" spans="1:12" ht="20.25" customHeight="1" x14ac:dyDescent="0.2">
      <c r="B8" s="18" t="s">
        <v>8</v>
      </c>
      <c r="D8" s="44"/>
      <c r="E8" s="44"/>
      <c r="F8" s="31"/>
    </row>
    <row r="9" spans="1:12" ht="20.25" customHeight="1" x14ac:dyDescent="0.2">
      <c r="B9" s="18" t="s">
        <v>9</v>
      </c>
      <c r="C9" s="44"/>
      <c r="D9" s="44"/>
      <c r="E9" s="33"/>
    </row>
    <row r="13" spans="1:12" ht="18" x14ac:dyDescent="0.2">
      <c r="A13" s="45" t="s">
        <v>81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2" ht="36" customHeight="1" x14ac:dyDescent="0.2">
      <c r="A14" s="48" t="s">
        <v>94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8" spans="1:13" ht="38.25" x14ac:dyDescent="0.2">
      <c r="A18" s="3" t="s">
        <v>0</v>
      </c>
      <c r="B18" s="21" t="s">
        <v>89</v>
      </c>
      <c r="C18" s="49" t="s">
        <v>1</v>
      </c>
      <c r="D18" s="50"/>
      <c r="E18" s="50"/>
      <c r="F18" s="50"/>
      <c r="G18" s="51"/>
      <c r="H18" s="4" t="s">
        <v>2</v>
      </c>
      <c r="I18" s="4" t="s">
        <v>3</v>
      </c>
      <c r="J18" s="5" t="s">
        <v>4</v>
      </c>
      <c r="K18" s="5" t="s">
        <v>5</v>
      </c>
      <c r="L18" s="5" t="s">
        <v>6</v>
      </c>
    </row>
    <row r="19" spans="1:13" ht="15" customHeight="1" x14ac:dyDescent="0.2">
      <c r="A19" s="6" t="s">
        <v>10</v>
      </c>
      <c r="B19" s="19"/>
      <c r="C19" s="52" t="s">
        <v>11</v>
      </c>
      <c r="D19" s="53"/>
      <c r="E19" s="53"/>
      <c r="F19" s="53"/>
      <c r="G19" s="54"/>
      <c r="H19" s="7" t="s">
        <v>12</v>
      </c>
      <c r="I19" s="62">
        <v>100</v>
      </c>
      <c r="J19" s="8"/>
      <c r="K19" s="8"/>
      <c r="L19" s="8">
        <f>I19*J19</f>
        <v>0</v>
      </c>
      <c r="M19" s="1">
        <f>K19*L19/100</f>
        <v>0</v>
      </c>
    </row>
    <row r="20" spans="1:13" ht="54" customHeight="1" x14ac:dyDescent="0.2">
      <c r="A20" s="63" t="s">
        <v>14</v>
      </c>
      <c r="B20" s="38"/>
      <c r="C20" s="59" t="s">
        <v>79</v>
      </c>
      <c r="D20" s="60"/>
      <c r="E20" s="60"/>
      <c r="F20" s="60"/>
      <c r="G20" s="61"/>
      <c r="H20" s="16" t="s">
        <v>13</v>
      </c>
      <c r="I20" s="16">
        <v>50</v>
      </c>
      <c r="J20" s="17"/>
      <c r="K20" s="17"/>
      <c r="L20" s="17">
        <f>I20*J20</f>
        <v>0</v>
      </c>
      <c r="M20" s="1">
        <f t="shared" ref="M20:M83" si="0">K20*L20/100</f>
        <v>0</v>
      </c>
    </row>
    <row r="21" spans="1:13" ht="25.5" customHeight="1" x14ac:dyDescent="0.2">
      <c r="A21" s="9"/>
      <c r="B21" s="20"/>
      <c r="C21" s="55" t="s">
        <v>88</v>
      </c>
      <c r="D21" s="55"/>
      <c r="E21" s="55"/>
      <c r="F21" s="55"/>
      <c r="G21" s="55"/>
      <c r="H21" s="55"/>
      <c r="I21" s="55"/>
      <c r="J21" s="55"/>
      <c r="K21" s="55"/>
      <c r="L21" s="56"/>
      <c r="M21" s="1">
        <f t="shared" si="0"/>
        <v>0</v>
      </c>
    </row>
    <row r="22" spans="1:13" ht="15" customHeight="1" x14ac:dyDescent="0.25">
      <c r="A22" s="27" t="s">
        <v>15</v>
      </c>
      <c r="B22" s="37">
        <v>6308811</v>
      </c>
      <c r="C22" s="41" t="s">
        <v>138</v>
      </c>
      <c r="D22" s="41"/>
      <c r="E22" s="41"/>
      <c r="F22" s="41"/>
      <c r="G22" s="41"/>
      <c r="H22" s="10" t="s">
        <v>80</v>
      </c>
      <c r="I22" s="34">
        <v>1</v>
      </c>
      <c r="J22" s="8"/>
      <c r="K22" s="8"/>
      <c r="L22" s="8">
        <f t="shared" ref="L22:L74" si="1">I22*J22</f>
        <v>0</v>
      </c>
      <c r="M22" s="1">
        <f t="shared" si="0"/>
        <v>0</v>
      </c>
    </row>
    <row r="23" spans="1:13" ht="15" x14ac:dyDescent="0.25">
      <c r="A23" s="28" t="s">
        <v>16</v>
      </c>
      <c r="B23" s="39">
        <v>6308831</v>
      </c>
      <c r="C23" s="42" t="s">
        <v>139</v>
      </c>
      <c r="D23" s="42"/>
      <c r="E23" s="42"/>
      <c r="F23" s="42"/>
      <c r="G23" s="42"/>
      <c r="H23" s="23" t="s">
        <v>80</v>
      </c>
      <c r="I23" s="35">
        <v>1</v>
      </c>
      <c r="J23" s="24"/>
      <c r="K23" s="24"/>
      <c r="L23" s="24">
        <f t="shared" si="1"/>
        <v>0</v>
      </c>
      <c r="M23" s="1">
        <f t="shared" si="0"/>
        <v>0</v>
      </c>
    </row>
    <row r="24" spans="1:13" ht="15" x14ac:dyDescent="0.25">
      <c r="A24" s="27" t="s">
        <v>17</v>
      </c>
      <c r="B24" s="37">
        <v>6314431</v>
      </c>
      <c r="C24" s="57" t="s">
        <v>140</v>
      </c>
      <c r="D24" s="57"/>
      <c r="E24" s="57"/>
      <c r="F24" s="57"/>
      <c r="G24" s="57"/>
      <c r="H24" s="10" t="s">
        <v>80</v>
      </c>
      <c r="I24" s="34">
        <v>1</v>
      </c>
      <c r="J24" s="8"/>
      <c r="K24" s="8"/>
      <c r="L24" s="8">
        <f t="shared" si="1"/>
        <v>0</v>
      </c>
      <c r="M24" s="1">
        <f t="shared" si="0"/>
        <v>0</v>
      </c>
    </row>
    <row r="25" spans="1:13" ht="15" x14ac:dyDescent="0.25">
      <c r="A25" s="40" t="s">
        <v>18</v>
      </c>
      <c r="B25" s="39">
        <v>6316881</v>
      </c>
      <c r="C25" s="42" t="s">
        <v>141</v>
      </c>
      <c r="D25" s="42"/>
      <c r="E25" s="42"/>
      <c r="F25" s="42"/>
      <c r="G25" s="42"/>
      <c r="H25" s="23" t="s">
        <v>80</v>
      </c>
      <c r="I25" s="35">
        <v>1</v>
      </c>
      <c r="J25" s="24"/>
      <c r="K25" s="24"/>
      <c r="L25" s="24">
        <f t="shared" si="1"/>
        <v>0</v>
      </c>
      <c r="M25" s="1">
        <f t="shared" si="0"/>
        <v>0</v>
      </c>
    </row>
    <row r="26" spans="1:13" ht="15" x14ac:dyDescent="0.25">
      <c r="A26" s="27" t="s">
        <v>19</v>
      </c>
      <c r="B26" s="37">
        <v>6320261</v>
      </c>
      <c r="C26" s="57" t="s">
        <v>142</v>
      </c>
      <c r="D26" s="57"/>
      <c r="E26" s="57"/>
      <c r="F26" s="57"/>
      <c r="G26" s="57"/>
      <c r="H26" s="10" t="s">
        <v>80</v>
      </c>
      <c r="I26" s="34">
        <v>1</v>
      </c>
      <c r="J26" s="8"/>
      <c r="K26" s="8"/>
      <c r="L26" s="8">
        <f t="shared" si="1"/>
        <v>0</v>
      </c>
      <c r="M26" s="1">
        <f t="shared" si="0"/>
        <v>0</v>
      </c>
    </row>
    <row r="27" spans="1:13" ht="15" x14ac:dyDescent="0.25">
      <c r="A27" s="40" t="s">
        <v>20</v>
      </c>
      <c r="B27" s="39">
        <v>6321551</v>
      </c>
      <c r="C27" s="43" t="s">
        <v>143</v>
      </c>
      <c r="D27" s="43"/>
      <c r="E27" s="43"/>
      <c r="F27" s="43"/>
      <c r="G27" s="43"/>
      <c r="H27" s="23" t="s">
        <v>80</v>
      </c>
      <c r="I27" s="35">
        <v>1</v>
      </c>
      <c r="J27" s="24"/>
      <c r="K27" s="24"/>
      <c r="L27" s="24">
        <f t="shared" si="1"/>
        <v>0</v>
      </c>
      <c r="M27" s="1">
        <f t="shared" si="0"/>
        <v>0</v>
      </c>
    </row>
    <row r="28" spans="1:13" ht="15" x14ac:dyDescent="0.25">
      <c r="A28" s="27" t="s">
        <v>21</v>
      </c>
      <c r="B28" s="37">
        <v>6327661</v>
      </c>
      <c r="C28" s="41" t="s">
        <v>144</v>
      </c>
      <c r="D28" s="41"/>
      <c r="E28" s="41"/>
      <c r="F28" s="41"/>
      <c r="G28" s="41"/>
      <c r="H28" s="10" t="s">
        <v>80</v>
      </c>
      <c r="I28" s="34">
        <v>1</v>
      </c>
      <c r="J28" s="8"/>
      <c r="K28" s="8"/>
      <c r="L28" s="8">
        <f t="shared" si="1"/>
        <v>0</v>
      </c>
      <c r="M28" s="1">
        <f t="shared" si="0"/>
        <v>0</v>
      </c>
    </row>
    <row r="29" spans="1:13" ht="15" x14ac:dyDescent="0.25">
      <c r="A29" s="40" t="s">
        <v>22</v>
      </c>
      <c r="B29" s="39">
        <v>6327781</v>
      </c>
      <c r="C29" s="43" t="s">
        <v>145</v>
      </c>
      <c r="D29" s="43"/>
      <c r="E29" s="43"/>
      <c r="F29" s="43"/>
      <c r="G29" s="43"/>
      <c r="H29" s="23" t="s">
        <v>80</v>
      </c>
      <c r="I29" s="35">
        <v>1</v>
      </c>
      <c r="J29" s="24"/>
      <c r="K29" s="24"/>
      <c r="L29" s="24">
        <f t="shared" si="1"/>
        <v>0</v>
      </c>
      <c r="M29" s="1">
        <f t="shared" si="0"/>
        <v>0</v>
      </c>
    </row>
    <row r="30" spans="1:13" ht="15" x14ac:dyDescent="0.25">
      <c r="A30" s="27" t="s">
        <v>23</v>
      </c>
      <c r="B30" s="37">
        <v>6327931</v>
      </c>
      <c r="C30" s="41" t="s">
        <v>146</v>
      </c>
      <c r="D30" s="41"/>
      <c r="E30" s="41"/>
      <c r="F30" s="41"/>
      <c r="G30" s="41"/>
      <c r="H30" s="10" t="s">
        <v>80</v>
      </c>
      <c r="I30" s="34">
        <v>1</v>
      </c>
      <c r="J30" s="8"/>
      <c r="K30" s="8"/>
      <c r="L30" s="8">
        <f t="shared" si="1"/>
        <v>0</v>
      </c>
      <c r="M30" s="1">
        <f t="shared" si="0"/>
        <v>0</v>
      </c>
    </row>
    <row r="31" spans="1:13" ht="15" x14ac:dyDescent="0.25">
      <c r="A31" s="40" t="s">
        <v>24</v>
      </c>
      <c r="B31" s="39">
        <v>6328361</v>
      </c>
      <c r="C31" s="43" t="s">
        <v>147</v>
      </c>
      <c r="D31" s="43"/>
      <c r="E31" s="43"/>
      <c r="F31" s="43"/>
      <c r="G31" s="43"/>
      <c r="H31" s="23" t="s">
        <v>80</v>
      </c>
      <c r="I31" s="35">
        <v>1</v>
      </c>
      <c r="J31" s="24"/>
      <c r="K31" s="24"/>
      <c r="L31" s="24">
        <f t="shared" si="1"/>
        <v>0</v>
      </c>
      <c r="M31" s="1">
        <f t="shared" si="0"/>
        <v>0</v>
      </c>
    </row>
    <row r="32" spans="1:13" ht="15" x14ac:dyDescent="0.25">
      <c r="A32" s="27" t="s">
        <v>25</v>
      </c>
      <c r="B32" s="37">
        <v>6344031</v>
      </c>
      <c r="C32" s="57" t="s">
        <v>148</v>
      </c>
      <c r="D32" s="57"/>
      <c r="E32" s="57"/>
      <c r="F32" s="57"/>
      <c r="G32" s="57"/>
      <c r="H32" s="10" t="s">
        <v>80</v>
      </c>
      <c r="I32" s="34">
        <v>1</v>
      </c>
      <c r="J32" s="8"/>
      <c r="K32" s="8"/>
      <c r="L32" s="8">
        <f t="shared" si="1"/>
        <v>0</v>
      </c>
      <c r="M32" s="1">
        <f t="shared" si="0"/>
        <v>0</v>
      </c>
    </row>
    <row r="33" spans="1:13" ht="15" x14ac:dyDescent="0.25">
      <c r="A33" s="40" t="s">
        <v>26</v>
      </c>
      <c r="B33" s="39">
        <v>6344191</v>
      </c>
      <c r="C33" s="43" t="s">
        <v>149</v>
      </c>
      <c r="D33" s="43"/>
      <c r="E33" s="43"/>
      <c r="F33" s="43"/>
      <c r="G33" s="43"/>
      <c r="H33" s="23" t="s">
        <v>80</v>
      </c>
      <c r="I33" s="35">
        <v>1</v>
      </c>
      <c r="J33" s="24"/>
      <c r="K33" s="24"/>
      <c r="L33" s="24">
        <f t="shared" si="1"/>
        <v>0</v>
      </c>
      <c r="M33" s="1">
        <f t="shared" si="0"/>
        <v>0</v>
      </c>
    </row>
    <row r="34" spans="1:13" ht="15" x14ac:dyDescent="0.25">
      <c r="A34" s="27" t="s">
        <v>27</v>
      </c>
      <c r="B34" s="37">
        <v>6345631</v>
      </c>
      <c r="C34" s="57" t="s">
        <v>150</v>
      </c>
      <c r="D34" s="57"/>
      <c r="E34" s="57"/>
      <c r="F34" s="57"/>
      <c r="G34" s="57"/>
      <c r="H34" s="10" t="s">
        <v>80</v>
      </c>
      <c r="I34" s="34">
        <v>1</v>
      </c>
      <c r="J34" s="8"/>
      <c r="K34" s="8"/>
      <c r="L34" s="8">
        <f t="shared" si="1"/>
        <v>0</v>
      </c>
      <c r="M34" s="1">
        <f t="shared" si="0"/>
        <v>0</v>
      </c>
    </row>
    <row r="35" spans="1:13" ht="15" customHeight="1" x14ac:dyDescent="0.25">
      <c r="A35" s="40" t="s">
        <v>28</v>
      </c>
      <c r="B35" s="39">
        <v>6347061</v>
      </c>
      <c r="C35" s="42" t="s">
        <v>151</v>
      </c>
      <c r="D35" s="42"/>
      <c r="E35" s="42"/>
      <c r="F35" s="42"/>
      <c r="G35" s="42"/>
      <c r="H35" s="23" t="s">
        <v>80</v>
      </c>
      <c r="I35" s="35">
        <v>1</v>
      </c>
      <c r="J35" s="24"/>
      <c r="K35" s="24"/>
      <c r="L35" s="24">
        <f t="shared" si="1"/>
        <v>0</v>
      </c>
      <c r="M35" s="1">
        <f t="shared" si="0"/>
        <v>0</v>
      </c>
    </row>
    <row r="36" spans="1:13" ht="15" customHeight="1" x14ac:dyDescent="0.25">
      <c r="A36" s="27" t="s">
        <v>29</v>
      </c>
      <c r="B36" s="37">
        <v>6347321</v>
      </c>
      <c r="C36" s="41" t="s">
        <v>152</v>
      </c>
      <c r="D36" s="41"/>
      <c r="E36" s="41"/>
      <c r="F36" s="41"/>
      <c r="G36" s="41"/>
      <c r="H36" s="10" t="s">
        <v>80</v>
      </c>
      <c r="I36" s="34">
        <v>1</v>
      </c>
      <c r="J36" s="8"/>
      <c r="K36" s="8"/>
      <c r="L36" s="8">
        <f t="shared" si="1"/>
        <v>0</v>
      </c>
      <c r="M36" s="1">
        <f t="shared" si="0"/>
        <v>0</v>
      </c>
    </row>
    <row r="37" spans="1:13" ht="15" x14ac:dyDescent="0.25">
      <c r="A37" s="40" t="s">
        <v>30</v>
      </c>
      <c r="B37" s="39">
        <v>6349301</v>
      </c>
      <c r="C37" s="43" t="s">
        <v>153</v>
      </c>
      <c r="D37" s="43"/>
      <c r="E37" s="43"/>
      <c r="F37" s="43"/>
      <c r="G37" s="43"/>
      <c r="H37" s="23" t="s">
        <v>80</v>
      </c>
      <c r="I37" s="35">
        <v>1</v>
      </c>
      <c r="J37" s="24"/>
      <c r="K37" s="24"/>
      <c r="L37" s="24">
        <f t="shared" si="1"/>
        <v>0</v>
      </c>
      <c r="M37" s="1">
        <f t="shared" si="0"/>
        <v>0</v>
      </c>
    </row>
    <row r="38" spans="1:13" ht="15" x14ac:dyDescent="0.25">
      <c r="A38" s="27" t="s">
        <v>31</v>
      </c>
      <c r="B38" s="37">
        <v>6349311</v>
      </c>
      <c r="C38" s="57" t="s">
        <v>154</v>
      </c>
      <c r="D38" s="57"/>
      <c r="E38" s="57"/>
      <c r="F38" s="57"/>
      <c r="G38" s="57"/>
      <c r="H38" s="10" t="s">
        <v>80</v>
      </c>
      <c r="I38" s="34">
        <v>1</v>
      </c>
      <c r="J38" s="8"/>
      <c r="K38" s="8"/>
      <c r="L38" s="8">
        <f t="shared" si="1"/>
        <v>0</v>
      </c>
      <c r="M38" s="1">
        <f t="shared" si="0"/>
        <v>0</v>
      </c>
    </row>
    <row r="39" spans="1:13" ht="15" customHeight="1" x14ac:dyDescent="0.25">
      <c r="A39" s="40" t="s">
        <v>32</v>
      </c>
      <c r="B39" s="39">
        <v>6349501</v>
      </c>
      <c r="C39" s="42" t="s">
        <v>155</v>
      </c>
      <c r="D39" s="42"/>
      <c r="E39" s="42"/>
      <c r="F39" s="42"/>
      <c r="G39" s="42"/>
      <c r="H39" s="23" t="s">
        <v>80</v>
      </c>
      <c r="I39" s="35">
        <v>1</v>
      </c>
      <c r="J39" s="24"/>
      <c r="K39" s="24"/>
      <c r="L39" s="24">
        <f t="shared" si="1"/>
        <v>0</v>
      </c>
      <c r="M39" s="1">
        <f t="shared" si="0"/>
        <v>0</v>
      </c>
    </row>
    <row r="40" spans="1:13" ht="15" customHeight="1" x14ac:dyDescent="0.25">
      <c r="A40" s="27" t="s">
        <v>33</v>
      </c>
      <c r="B40" s="37">
        <v>6349731</v>
      </c>
      <c r="C40" s="41" t="s">
        <v>156</v>
      </c>
      <c r="D40" s="41"/>
      <c r="E40" s="41"/>
      <c r="F40" s="41"/>
      <c r="G40" s="41"/>
      <c r="H40" s="25" t="s">
        <v>80</v>
      </c>
      <c r="I40" s="36">
        <v>1</v>
      </c>
      <c r="J40" s="26"/>
      <c r="K40" s="26"/>
      <c r="L40" s="26">
        <f t="shared" si="1"/>
        <v>0</v>
      </c>
      <c r="M40" s="1">
        <f t="shared" si="0"/>
        <v>0</v>
      </c>
    </row>
    <row r="41" spans="1:13" ht="15" customHeight="1" x14ac:dyDescent="0.25">
      <c r="A41" s="40" t="s">
        <v>34</v>
      </c>
      <c r="B41" s="39">
        <v>6350841</v>
      </c>
      <c r="C41" s="42" t="s">
        <v>157</v>
      </c>
      <c r="D41" s="42"/>
      <c r="E41" s="42"/>
      <c r="F41" s="42"/>
      <c r="G41" s="42"/>
      <c r="H41" s="23" t="s">
        <v>80</v>
      </c>
      <c r="I41" s="35">
        <v>1</v>
      </c>
      <c r="J41" s="24"/>
      <c r="K41" s="24"/>
      <c r="L41" s="24">
        <f t="shared" si="1"/>
        <v>0</v>
      </c>
      <c r="M41" s="1">
        <f t="shared" si="0"/>
        <v>0</v>
      </c>
    </row>
    <row r="42" spans="1:13" ht="15" x14ac:dyDescent="0.25">
      <c r="A42" s="27" t="s">
        <v>35</v>
      </c>
      <c r="B42" s="37">
        <v>6350911</v>
      </c>
      <c r="C42" s="41" t="s">
        <v>158</v>
      </c>
      <c r="D42" s="41"/>
      <c r="E42" s="41"/>
      <c r="F42" s="41"/>
      <c r="G42" s="41"/>
      <c r="H42" s="25" t="s">
        <v>80</v>
      </c>
      <c r="I42" s="36">
        <v>1</v>
      </c>
      <c r="J42" s="26"/>
      <c r="K42" s="26"/>
      <c r="L42" s="26">
        <f t="shared" si="1"/>
        <v>0</v>
      </c>
      <c r="M42" s="1">
        <f t="shared" si="0"/>
        <v>0</v>
      </c>
    </row>
    <row r="43" spans="1:13" ht="15" customHeight="1" x14ac:dyDescent="0.25">
      <c r="A43" s="40" t="s">
        <v>36</v>
      </c>
      <c r="B43" s="39">
        <v>6350981</v>
      </c>
      <c r="C43" s="42" t="s">
        <v>159</v>
      </c>
      <c r="D43" s="42"/>
      <c r="E43" s="42"/>
      <c r="F43" s="42"/>
      <c r="G43" s="42"/>
      <c r="H43" s="23" t="s">
        <v>80</v>
      </c>
      <c r="I43" s="35">
        <v>1</v>
      </c>
      <c r="J43" s="24"/>
      <c r="K43" s="24"/>
      <c r="L43" s="24">
        <f t="shared" si="1"/>
        <v>0</v>
      </c>
      <c r="M43" s="1">
        <f t="shared" si="0"/>
        <v>0</v>
      </c>
    </row>
    <row r="44" spans="1:13" ht="15" x14ac:dyDescent="0.25">
      <c r="A44" s="27" t="s">
        <v>37</v>
      </c>
      <c r="B44" s="37">
        <v>6363541</v>
      </c>
      <c r="C44" s="57" t="s">
        <v>160</v>
      </c>
      <c r="D44" s="57"/>
      <c r="E44" s="57"/>
      <c r="F44" s="57"/>
      <c r="G44" s="57"/>
      <c r="H44" s="25" t="s">
        <v>80</v>
      </c>
      <c r="I44" s="36">
        <v>1</v>
      </c>
      <c r="J44" s="26"/>
      <c r="K44" s="26"/>
      <c r="L44" s="26">
        <f t="shared" si="1"/>
        <v>0</v>
      </c>
      <c r="M44" s="1">
        <f t="shared" si="0"/>
        <v>0</v>
      </c>
    </row>
    <row r="45" spans="1:13" ht="15" x14ac:dyDescent="0.25">
      <c r="A45" s="40" t="s">
        <v>38</v>
      </c>
      <c r="B45" s="39">
        <v>6502821</v>
      </c>
      <c r="C45" s="42" t="s">
        <v>204</v>
      </c>
      <c r="D45" s="42"/>
      <c r="E45" s="42"/>
      <c r="F45" s="42"/>
      <c r="G45" s="42"/>
      <c r="H45" s="23" t="s">
        <v>80</v>
      </c>
      <c r="I45" s="35">
        <v>1</v>
      </c>
      <c r="J45" s="24"/>
      <c r="K45" s="24"/>
      <c r="L45" s="24">
        <f t="shared" si="1"/>
        <v>0</v>
      </c>
      <c r="M45" s="1">
        <f t="shared" si="0"/>
        <v>0</v>
      </c>
    </row>
    <row r="46" spans="1:13" ht="15" x14ac:dyDescent="0.25">
      <c r="A46" s="27" t="s">
        <v>39</v>
      </c>
      <c r="B46" s="37">
        <v>6720291</v>
      </c>
      <c r="C46" s="57" t="s">
        <v>161</v>
      </c>
      <c r="D46" s="57"/>
      <c r="E46" s="57"/>
      <c r="F46" s="57"/>
      <c r="G46" s="57"/>
      <c r="H46" s="25" t="s">
        <v>80</v>
      </c>
      <c r="I46" s="36">
        <v>1</v>
      </c>
      <c r="J46" s="26"/>
      <c r="K46" s="26"/>
      <c r="L46" s="26">
        <f t="shared" si="1"/>
        <v>0</v>
      </c>
      <c r="M46" s="1">
        <f t="shared" si="0"/>
        <v>0</v>
      </c>
    </row>
    <row r="47" spans="1:13" ht="15" customHeight="1" x14ac:dyDescent="0.25">
      <c r="A47" s="40" t="s">
        <v>40</v>
      </c>
      <c r="B47" s="39" t="s">
        <v>95</v>
      </c>
      <c r="C47" s="43" t="s">
        <v>162</v>
      </c>
      <c r="D47" s="43"/>
      <c r="E47" s="43"/>
      <c r="F47" s="43"/>
      <c r="G47" s="43"/>
      <c r="H47" s="23" t="s">
        <v>80</v>
      </c>
      <c r="I47" s="35">
        <v>1</v>
      </c>
      <c r="J47" s="24"/>
      <c r="K47" s="24"/>
      <c r="L47" s="24">
        <f t="shared" si="1"/>
        <v>0</v>
      </c>
      <c r="M47" s="1">
        <f t="shared" si="0"/>
        <v>0</v>
      </c>
    </row>
    <row r="48" spans="1:13" ht="15" x14ac:dyDescent="0.25">
      <c r="A48" s="27" t="s">
        <v>41</v>
      </c>
      <c r="B48" s="37" t="s">
        <v>96</v>
      </c>
      <c r="C48" s="41" t="s">
        <v>163</v>
      </c>
      <c r="D48" s="41"/>
      <c r="E48" s="41"/>
      <c r="F48" s="41"/>
      <c r="G48" s="41"/>
      <c r="H48" s="25" t="s">
        <v>80</v>
      </c>
      <c r="I48" s="36">
        <v>1</v>
      </c>
      <c r="J48" s="26"/>
      <c r="K48" s="26"/>
      <c r="L48" s="26">
        <f t="shared" si="1"/>
        <v>0</v>
      </c>
      <c r="M48" s="1">
        <f t="shared" si="0"/>
        <v>0</v>
      </c>
    </row>
    <row r="49" spans="1:13" ht="15" customHeight="1" x14ac:dyDescent="0.25">
      <c r="A49" s="40" t="s">
        <v>42</v>
      </c>
      <c r="B49" s="39" t="s">
        <v>97</v>
      </c>
      <c r="C49" s="42" t="s">
        <v>164</v>
      </c>
      <c r="D49" s="42"/>
      <c r="E49" s="42"/>
      <c r="F49" s="42"/>
      <c r="G49" s="42"/>
      <c r="H49" s="23" t="s">
        <v>80</v>
      </c>
      <c r="I49" s="35">
        <v>1</v>
      </c>
      <c r="J49" s="24"/>
      <c r="K49" s="24"/>
      <c r="L49" s="24">
        <f t="shared" si="1"/>
        <v>0</v>
      </c>
      <c r="M49" s="1">
        <f t="shared" si="0"/>
        <v>0</v>
      </c>
    </row>
    <row r="50" spans="1:13" ht="15" customHeight="1" x14ac:dyDescent="0.25">
      <c r="A50" s="27" t="s">
        <v>43</v>
      </c>
      <c r="B50" s="37" t="s">
        <v>98</v>
      </c>
      <c r="C50" s="41" t="s">
        <v>165</v>
      </c>
      <c r="D50" s="41"/>
      <c r="E50" s="41"/>
      <c r="F50" s="41"/>
      <c r="G50" s="41"/>
      <c r="H50" s="25" t="s">
        <v>80</v>
      </c>
      <c r="I50" s="36">
        <v>1</v>
      </c>
      <c r="J50" s="26"/>
      <c r="K50" s="26"/>
      <c r="L50" s="26">
        <f t="shared" si="1"/>
        <v>0</v>
      </c>
      <c r="M50" s="1">
        <f t="shared" si="0"/>
        <v>0</v>
      </c>
    </row>
    <row r="51" spans="1:13" ht="15" customHeight="1" x14ac:dyDescent="0.25">
      <c r="A51" s="40" t="s">
        <v>44</v>
      </c>
      <c r="B51" s="39" t="s">
        <v>99</v>
      </c>
      <c r="C51" s="42" t="s">
        <v>166</v>
      </c>
      <c r="D51" s="42"/>
      <c r="E51" s="42"/>
      <c r="F51" s="42"/>
      <c r="G51" s="42"/>
      <c r="H51" s="23" t="s">
        <v>80</v>
      </c>
      <c r="I51" s="35">
        <v>1</v>
      </c>
      <c r="J51" s="24"/>
      <c r="K51" s="24"/>
      <c r="L51" s="24">
        <f t="shared" si="1"/>
        <v>0</v>
      </c>
      <c r="M51" s="1">
        <f t="shared" si="0"/>
        <v>0</v>
      </c>
    </row>
    <row r="52" spans="1:13" ht="15" customHeight="1" x14ac:dyDescent="0.25">
      <c r="A52" s="27" t="s">
        <v>45</v>
      </c>
      <c r="B52" s="37" t="s">
        <v>100</v>
      </c>
      <c r="C52" s="41" t="s">
        <v>167</v>
      </c>
      <c r="D52" s="41"/>
      <c r="E52" s="41"/>
      <c r="F52" s="41"/>
      <c r="G52" s="41"/>
      <c r="H52" s="25" t="s">
        <v>80</v>
      </c>
      <c r="I52" s="36">
        <v>1</v>
      </c>
      <c r="J52" s="26"/>
      <c r="K52" s="26"/>
      <c r="L52" s="26">
        <f t="shared" si="1"/>
        <v>0</v>
      </c>
      <c r="M52" s="1">
        <f t="shared" si="0"/>
        <v>0</v>
      </c>
    </row>
    <row r="53" spans="1:13" ht="15" customHeight="1" x14ac:dyDescent="0.25">
      <c r="A53" s="40" t="s">
        <v>46</v>
      </c>
      <c r="B53" s="39" t="s">
        <v>101</v>
      </c>
      <c r="C53" s="42" t="s">
        <v>168</v>
      </c>
      <c r="D53" s="42"/>
      <c r="E53" s="42"/>
      <c r="F53" s="42"/>
      <c r="G53" s="42"/>
      <c r="H53" s="23" t="s">
        <v>80</v>
      </c>
      <c r="I53" s="35">
        <v>1</v>
      </c>
      <c r="J53" s="24"/>
      <c r="K53" s="24"/>
      <c r="L53" s="24">
        <f t="shared" si="1"/>
        <v>0</v>
      </c>
      <c r="M53" s="1">
        <f t="shared" si="0"/>
        <v>0</v>
      </c>
    </row>
    <row r="54" spans="1:13" ht="15" customHeight="1" x14ac:dyDescent="0.25">
      <c r="A54" s="27" t="s">
        <v>47</v>
      </c>
      <c r="B54" s="37" t="s">
        <v>102</v>
      </c>
      <c r="C54" s="41" t="s">
        <v>169</v>
      </c>
      <c r="D54" s="41"/>
      <c r="E54" s="41"/>
      <c r="F54" s="41"/>
      <c r="G54" s="41"/>
      <c r="H54" s="25" t="s">
        <v>80</v>
      </c>
      <c r="I54" s="36">
        <v>1</v>
      </c>
      <c r="J54" s="26"/>
      <c r="K54" s="26"/>
      <c r="L54" s="26">
        <f t="shared" si="1"/>
        <v>0</v>
      </c>
      <c r="M54" s="1">
        <f t="shared" si="0"/>
        <v>0</v>
      </c>
    </row>
    <row r="55" spans="1:13" ht="15" customHeight="1" x14ac:dyDescent="0.25">
      <c r="A55" s="40" t="s">
        <v>48</v>
      </c>
      <c r="B55" s="39" t="s">
        <v>103</v>
      </c>
      <c r="C55" s="42" t="s">
        <v>170</v>
      </c>
      <c r="D55" s="42"/>
      <c r="E55" s="42"/>
      <c r="F55" s="42"/>
      <c r="G55" s="42"/>
      <c r="H55" s="23" t="s">
        <v>80</v>
      </c>
      <c r="I55" s="35">
        <v>1</v>
      </c>
      <c r="J55" s="24"/>
      <c r="K55" s="24"/>
      <c r="L55" s="24">
        <f t="shared" si="1"/>
        <v>0</v>
      </c>
      <c r="M55" s="1">
        <f t="shared" si="0"/>
        <v>0</v>
      </c>
    </row>
    <row r="56" spans="1:13" ht="15" customHeight="1" x14ac:dyDescent="0.25">
      <c r="A56" s="27" t="s">
        <v>49</v>
      </c>
      <c r="B56" s="37" t="s">
        <v>104</v>
      </c>
      <c r="C56" s="41" t="s">
        <v>171</v>
      </c>
      <c r="D56" s="41"/>
      <c r="E56" s="41"/>
      <c r="F56" s="41"/>
      <c r="G56" s="41"/>
      <c r="H56" s="25" t="s">
        <v>80</v>
      </c>
      <c r="I56" s="36">
        <v>1</v>
      </c>
      <c r="J56" s="26"/>
      <c r="K56" s="26"/>
      <c r="L56" s="26">
        <f t="shared" si="1"/>
        <v>0</v>
      </c>
      <c r="M56" s="1">
        <f t="shared" si="0"/>
        <v>0</v>
      </c>
    </row>
    <row r="57" spans="1:13" ht="15" customHeight="1" x14ac:dyDescent="0.25">
      <c r="A57" s="40" t="s">
        <v>50</v>
      </c>
      <c r="B57" s="39" t="s">
        <v>105</v>
      </c>
      <c r="C57" s="42" t="s">
        <v>172</v>
      </c>
      <c r="D57" s="42"/>
      <c r="E57" s="42"/>
      <c r="F57" s="42"/>
      <c r="G57" s="42"/>
      <c r="H57" s="23" t="s">
        <v>80</v>
      </c>
      <c r="I57" s="35">
        <v>1</v>
      </c>
      <c r="J57" s="24"/>
      <c r="K57" s="24"/>
      <c r="L57" s="24">
        <f t="shared" si="1"/>
        <v>0</v>
      </c>
      <c r="M57" s="1">
        <f t="shared" si="0"/>
        <v>0</v>
      </c>
    </row>
    <row r="58" spans="1:13" ht="15" customHeight="1" x14ac:dyDescent="0.25">
      <c r="A58" s="27" t="s">
        <v>51</v>
      </c>
      <c r="B58" s="37" t="s">
        <v>106</v>
      </c>
      <c r="C58" s="41" t="s">
        <v>173</v>
      </c>
      <c r="D58" s="41"/>
      <c r="E58" s="41"/>
      <c r="F58" s="41"/>
      <c r="G58" s="41"/>
      <c r="H58" s="25" t="s">
        <v>80</v>
      </c>
      <c r="I58" s="36">
        <v>1</v>
      </c>
      <c r="J58" s="26"/>
      <c r="K58" s="26"/>
      <c r="L58" s="26">
        <f t="shared" si="1"/>
        <v>0</v>
      </c>
      <c r="M58" s="1">
        <f t="shared" si="0"/>
        <v>0</v>
      </c>
    </row>
    <row r="59" spans="1:13" ht="15" x14ac:dyDescent="0.25">
      <c r="A59" s="40" t="s">
        <v>52</v>
      </c>
      <c r="B59" s="39" t="s">
        <v>107</v>
      </c>
      <c r="C59" s="42" t="s">
        <v>174</v>
      </c>
      <c r="D59" s="42"/>
      <c r="E59" s="42"/>
      <c r="F59" s="42"/>
      <c r="G59" s="42"/>
      <c r="H59" s="23" t="s">
        <v>80</v>
      </c>
      <c r="I59" s="35">
        <v>1</v>
      </c>
      <c r="J59" s="24"/>
      <c r="K59" s="24"/>
      <c r="L59" s="24">
        <f t="shared" si="1"/>
        <v>0</v>
      </c>
      <c r="M59" s="1">
        <f t="shared" si="0"/>
        <v>0</v>
      </c>
    </row>
    <row r="60" spans="1:13" ht="15" x14ac:dyDescent="0.25">
      <c r="A60" s="27" t="s">
        <v>53</v>
      </c>
      <c r="B60" s="37" t="s">
        <v>108</v>
      </c>
      <c r="C60" s="41" t="s">
        <v>175</v>
      </c>
      <c r="D60" s="41"/>
      <c r="E60" s="41"/>
      <c r="F60" s="41"/>
      <c r="G60" s="41"/>
      <c r="H60" s="25" t="s">
        <v>80</v>
      </c>
      <c r="I60" s="36">
        <v>1</v>
      </c>
      <c r="J60" s="26"/>
      <c r="K60" s="26"/>
      <c r="L60" s="26">
        <f t="shared" si="1"/>
        <v>0</v>
      </c>
      <c r="M60" s="1">
        <f t="shared" si="0"/>
        <v>0</v>
      </c>
    </row>
    <row r="61" spans="1:13" ht="15" x14ac:dyDescent="0.25">
      <c r="A61" s="40" t="s">
        <v>54</v>
      </c>
      <c r="B61" s="39" t="s">
        <v>109</v>
      </c>
      <c r="C61" s="42" t="s">
        <v>176</v>
      </c>
      <c r="D61" s="42"/>
      <c r="E61" s="42"/>
      <c r="F61" s="42"/>
      <c r="G61" s="42"/>
      <c r="H61" s="23" t="s">
        <v>80</v>
      </c>
      <c r="I61" s="35">
        <v>1</v>
      </c>
      <c r="J61" s="24"/>
      <c r="K61" s="24"/>
      <c r="L61" s="24">
        <f t="shared" si="1"/>
        <v>0</v>
      </c>
      <c r="M61" s="1">
        <f t="shared" si="0"/>
        <v>0</v>
      </c>
    </row>
    <row r="62" spans="1:13" ht="15" customHeight="1" x14ac:dyDescent="0.25">
      <c r="A62" s="27" t="s">
        <v>55</v>
      </c>
      <c r="B62" s="37" t="s">
        <v>110</v>
      </c>
      <c r="C62" s="41" t="s">
        <v>177</v>
      </c>
      <c r="D62" s="41"/>
      <c r="E62" s="41"/>
      <c r="F62" s="41"/>
      <c r="G62" s="41"/>
      <c r="H62" s="25" t="s">
        <v>80</v>
      </c>
      <c r="I62" s="36">
        <v>1</v>
      </c>
      <c r="J62" s="26"/>
      <c r="K62" s="26"/>
      <c r="L62" s="26">
        <f t="shared" si="1"/>
        <v>0</v>
      </c>
      <c r="M62" s="1">
        <f t="shared" si="0"/>
        <v>0</v>
      </c>
    </row>
    <row r="63" spans="1:13" ht="15" customHeight="1" x14ac:dyDescent="0.25">
      <c r="A63" s="40" t="s">
        <v>56</v>
      </c>
      <c r="B63" s="39" t="s">
        <v>111</v>
      </c>
      <c r="C63" s="42" t="s">
        <v>178</v>
      </c>
      <c r="D63" s="42"/>
      <c r="E63" s="42"/>
      <c r="F63" s="42"/>
      <c r="G63" s="42"/>
      <c r="H63" s="23" t="s">
        <v>80</v>
      </c>
      <c r="I63" s="35">
        <v>1</v>
      </c>
      <c r="J63" s="24"/>
      <c r="K63" s="24"/>
      <c r="L63" s="24">
        <f t="shared" si="1"/>
        <v>0</v>
      </c>
      <c r="M63" s="1">
        <f t="shared" si="0"/>
        <v>0</v>
      </c>
    </row>
    <row r="64" spans="1:13" ht="15" customHeight="1" x14ac:dyDescent="0.25">
      <c r="A64" s="27" t="s">
        <v>57</v>
      </c>
      <c r="B64" s="37" t="s">
        <v>112</v>
      </c>
      <c r="C64" s="41" t="s">
        <v>179</v>
      </c>
      <c r="D64" s="41"/>
      <c r="E64" s="41"/>
      <c r="F64" s="41"/>
      <c r="G64" s="41"/>
      <c r="H64" s="25" t="s">
        <v>80</v>
      </c>
      <c r="I64" s="36">
        <v>1</v>
      </c>
      <c r="J64" s="26"/>
      <c r="K64" s="26"/>
      <c r="L64" s="26">
        <f t="shared" si="1"/>
        <v>0</v>
      </c>
      <c r="M64" s="1">
        <f t="shared" si="0"/>
        <v>0</v>
      </c>
    </row>
    <row r="65" spans="1:13" ht="15" x14ac:dyDescent="0.25">
      <c r="A65" s="40" t="s">
        <v>58</v>
      </c>
      <c r="B65" s="39" t="s">
        <v>113</v>
      </c>
      <c r="C65" s="42" t="s">
        <v>180</v>
      </c>
      <c r="D65" s="42"/>
      <c r="E65" s="42"/>
      <c r="F65" s="42"/>
      <c r="G65" s="42"/>
      <c r="H65" s="23" t="s">
        <v>80</v>
      </c>
      <c r="I65" s="35">
        <v>1</v>
      </c>
      <c r="J65" s="24"/>
      <c r="K65" s="24"/>
      <c r="L65" s="24">
        <f t="shared" si="1"/>
        <v>0</v>
      </c>
      <c r="M65" s="1">
        <f t="shared" si="0"/>
        <v>0</v>
      </c>
    </row>
    <row r="66" spans="1:13" ht="15" customHeight="1" x14ac:dyDescent="0.25">
      <c r="A66" s="27" t="s">
        <v>59</v>
      </c>
      <c r="B66" s="37" t="s">
        <v>114</v>
      </c>
      <c r="C66" s="41" t="s">
        <v>181</v>
      </c>
      <c r="D66" s="41"/>
      <c r="E66" s="41"/>
      <c r="F66" s="41"/>
      <c r="G66" s="41"/>
      <c r="H66" s="25" t="s">
        <v>80</v>
      </c>
      <c r="I66" s="36">
        <v>1</v>
      </c>
      <c r="J66" s="26"/>
      <c r="K66" s="26"/>
      <c r="L66" s="26">
        <f t="shared" si="1"/>
        <v>0</v>
      </c>
      <c r="M66" s="1">
        <f t="shared" si="0"/>
        <v>0</v>
      </c>
    </row>
    <row r="67" spans="1:13" ht="15" customHeight="1" x14ac:dyDescent="0.25">
      <c r="A67" s="40" t="s">
        <v>60</v>
      </c>
      <c r="B67" s="39" t="s">
        <v>115</v>
      </c>
      <c r="C67" s="42" t="s">
        <v>182</v>
      </c>
      <c r="D67" s="42"/>
      <c r="E67" s="42"/>
      <c r="F67" s="42"/>
      <c r="G67" s="42"/>
      <c r="H67" s="23" t="s">
        <v>80</v>
      </c>
      <c r="I67" s="35">
        <v>1</v>
      </c>
      <c r="J67" s="24"/>
      <c r="K67" s="24"/>
      <c r="L67" s="24">
        <f t="shared" si="1"/>
        <v>0</v>
      </c>
      <c r="M67" s="1">
        <f t="shared" si="0"/>
        <v>0</v>
      </c>
    </row>
    <row r="68" spans="1:13" ht="15" customHeight="1" x14ac:dyDescent="0.25">
      <c r="A68" s="27" t="s">
        <v>61</v>
      </c>
      <c r="B68" s="37" t="s">
        <v>116</v>
      </c>
      <c r="C68" s="41" t="s">
        <v>183</v>
      </c>
      <c r="D68" s="41"/>
      <c r="E68" s="41"/>
      <c r="F68" s="41"/>
      <c r="G68" s="41"/>
      <c r="H68" s="25" t="s">
        <v>80</v>
      </c>
      <c r="I68" s="36">
        <v>1</v>
      </c>
      <c r="J68" s="26"/>
      <c r="K68" s="26"/>
      <c r="L68" s="26">
        <f t="shared" si="1"/>
        <v>0</v>
      </c>
      <c r="M68" s="1">
        <f t="shared" si="0"/>
        <v>0</v>
      </c>
    </row>
    <row r="69" spans="1:13" ht="15" customHeight="1" x14ac:dyDescent="0.25">
      <c r="A69" s="40" t="s">
        <v>62</v>
      </c>
      <c r="B69" s="39" t="s">
        <v>117</v>
      </c>
      <c r="C69" s="42" t="s">
        <v>184</v>
      </c>
      <c r="D69" s="42"/>
      <c r="E69" s="42"/>
      <c r="F69" s="42"/>
      <c r="G69" s="42"/>
      <c r="H69" s="23" t="s">
        <v>80</v>
      </c>
      <c r="I69" s="35">
        <v>1</v>
      </c>
      <c r="J69" s="24"/>
      <c r="K69" s="24"/>
      <c r="L69" s="24">
        <f t="shared" si="1"/>
        <v>0</v>
      </c>
      <c r="M69" s="1">
        <f t="shared" si="0"/>
        <v>0</v>
      </c>
    </row>
    <row r="70" spans="1:13" ht="15" x14ac:dyDescent="0.25">
      <c r="A70" s="27" t="s">
        <v>63</v>
      </c>
      <c r="B70" s="37" t="s">
        <v>118</v>
      </c>
      <c r="C70" s="41" t="s">
        <v>185</v>
      </c>
      <c r="D70" s="41"/>
      <c r="E70" s="41"/>
      <c r="F70" s="41"/>
      <c r="G70" s="41"/>
      <c r="H70" s="25" t="s">
        <v>80</v>
      </c>
      <c r="I70" s="36">
        <v>1</v>
      </c>
      <c r="J70" s="26"/>
      <c r="K70" s="26"/>
      <c r="L70" s="26">
        <f t="shared" si="1"/>
        <v>0</v>
      </c>
      <c r="M70" s="1">
        <f t="shared" si="0"/>
        <v>0</v>
      </c>
    </row>
    <row r="71" spans="1:13" ht="15" x14ac:dyDescent="0.25">
      <c r="A71" s="40" t="s">
        <v>64</v>
      </c>
      <c r="B71" s="39" t="s">
        <v>119</v>
      </c>
      <c r="C71" s="42" t="s">
        <v>205</v>
      </c>
      <c r="D71" s="42"/>
      <c r="E71" s="42"/>
      <c r="F71" s="42"/>
      <c r="G71" s="42"/>
      <c r="H71" s="23" t="s">
        <v>80</v>
      </c>
      <c r="I71" s="35">
        <v>1</v>
      </c>
      <c r="J71" s="24"/>
      <c r="K71" s="24"/>
      <c r="L71" s="24">
        <f t="shared" si="1"/>
        <v>0</v>
      </c>
      <c r="M71" s="1">
        <f t="shared" si="0"/>
        <v>0</v>
      </c>
    </row>
    <row r="72" spans="1:13" ht="15" x14ac:dyDescent="0.25">
      <c r="A72" s="27" t="s">
        <v>65</v>
      </c>
      <c r="B72" s="37" t="s">
        <v>120</v>
      </c>
      <c r="C72" s="41" t="s">
        <v>186</v>
      </c>
      <c r="D72" s="41"/>
      <c r="E72" s="41"/>
      <c r="F72" s="41"/>
      <c r="G72" s="41"/>
      <c r="H72" s="25" t="s">
        <v>80</v>
      </c>
      <c r="I72" s="36">
        <v>1</v>
      </c>
      <c r="J72" s="26"/>
      <c r="K72" s="26"/>
      <c r="L72" s="26">
        <f t="shared" si="1"/>
        <v>0</v>
      </c>
      <c r="M72" s="1">
        <f t="shared" si="0"/>
        <v>0</v>
      </c>
    </row>
    <row r="73" spans="1:13" ht="15" customHeight="1" x14ac:dyDescent="0.25">
      <c r="A73" s="40" t="s">
        <v>66</v>
      </c>
      <c r="B73" s="39" t="s">
        <v>121</v>
      </c>
      <c r="C73" s="42" t="s">
        <v>187</v>
      </c>
      <c r="D73" s="42"/>
      <c r="E73" s="42"/>
      <c r="F73" s="42"/>
      <c r="G73" s="42"/>
      <c r="H73" s="23" t="s">
        <v>80</v>
      </c>
      <c r="I73" s="35">
        <v>1</v>
      </c>
      <c r="J73" s="24"/>
      <c r="K73" s="24"/>
      <c r="L73" s="24">
        <f t="shared" si="1"/>
        <v>0</v>
      </c>
      <c r="M73" s="1">
        <f t="shared" si="0"/>
        <v>0</v>
      </c>
    </row>
    <row r="74" spans="1:13" ht="15" customHeight="1" x14ac:dyDescent="0.25">
      <c r="A74" s="27" t="s">
        <v>67</v>
      </c>
      <c r="B74" s="37" t="s">
        <v>122</v>
      </c>
      <c r="C74" s="41" t="s">
        <v>188</v>
      </c>
      <c r="D74" s="41"/>
      <c r="E74" s="41"/>
      <c r="F74" s="41"/>
      <c r="G74" s="41"/>
      <c r="H74" s="25" t="s">
        <v>80</v>
      </c>
      <c r="I74" s="36">
        <v>1</v>
      </c>
      <c r="J74" s="26"/>
      <c r="K74" s="26"/>
      <c r="L74" s="26">
        <f t="shared" si="1"/>
        <v>0</v>
      </c>
      <c r="M74" s="1">
        <f t="shared" si="0"/>
        <v>0</v>
      </c>
    </row>
    <row r="75" spans="1:13" ht="15" customHeight="1" x14ac:dyDescent="0.25">
      <c r="A75" s="40" t="s">
        <v>68</v>
      </c>
      <c r="B75" s="39" t="s">
        <v>123</v>
      </c>
      <c r="C75" s="42" t="s">
        <v>189</v>
      </c>
      <c r="D75" s="42"/>
      <c r="E75" s="42"/>
      <c r="F75" s="42"/>
      <c r="G75" s="42"/>
      <c r="H75" s="23" t="s">
        <v>80</v>
      </c>
      <c r="I75" s="35">
        <v>1</v>
      </c>
      <c r="J75" s="24"/>
      <c r="K75" s="24"/>
      <c r="L75" s="24">
        <f>I76*J75</f>
        <v>0</v>
      </c>
      <c r="M75" s="1">
        <f t="shared" si="0"/>
        <v>0</v>
      </c>
    </row>
    <row r="76" spans="1:13" ht="15" customHeight="1" x14ac:dyDescent="0.25">
      <c r="A76" s="27" t="s">
        <v>69</v>
      </c>
      <c r="B76" s="37" t="s">
        <v>124</v>
      </c>
      <c r="C76" s="41" t="s">
        <v>190</v>
      </c>
      <c r="D76" s="41"/>
      <c r="E76" s="41"/>
      <c r="F76" s="41"/>
      <c r="G76" s="41"/>
      <c r="H76" s="25" t="s">
        <v>80</v>
      </c>
      <c r="I76" s="36">
        <v>1</v>
      </c>
      <c r="J76" s="26"/>
      <c r="K76" s="26"/>
      <c r="L76" s="26">
        <f>I77*J76</f>
        <v>0</v>
      </c>
      <c r="M76" s="1">
        <f t="shared" si="0"/>
        <v>0</v>
      </c>
    </row>
    <row r="77" spans="1:13" ht="15" customHeight="1" x14ac:dyDescent="0.25">
      <c r="A77" s="40" t="s">
        <v>70</v>
      </c>
      <c r="B77" s="39" t="s">
        <v>125</v>
      </c>
      <c r="C77" s="42" t="s">
        <v>191</v>
      </c>
      <c r="D77" s="42"/>
      <c r="E77" s="42"/>
      <c r="F77" s="42"/>
      <c r="G77" s="42"/>
      <c r="H77" s="23" t="s">
        <v>80</v>
      </c>
      <c r="I77" s="35">
        <v>1</v>
      </c>
      <c r="J77" s="24"/>
      <c r="K77" s="24"/>
      <c r="L77" s="24">
        <f>I77*J77</f>
        <v>0</v>
      </c>
      <c r="M77" s="1">
        <f t="shared" si="0"/>
        <v>0</v>
      </c>
    </row>
    <row r="78" spans="1:13" ht="15" customHeight="1" x14ac:dyDescent="0.25">
      <c r="A78" s="27" t="s">
        <v>71</v>
      </c>
      <c r="B78" s="37" t="s">
        <v>126</v>
      </c>
      <c r="C78" s="41" t="s">
        <v>192</v>
      </c>
      <c r="D78" s="41"/>
      <c r="E78" s="41"/>
      <c r="F78" s="41"/>
      <c r="G78" s="41"/>
      <c r="H78" s="25" t="s">
        <v>80</v>
      </c>
      <c r="I78" s="36">
        <v>1</v>
      </c>
      <c r="J78" s="26"/>
      <c r="K78" s="26"/>
      <c r="L78" s="26">
        <f>I78*J78</f>
        <v>0</v>
      </c>
      <c r="M78" s="1">
        <f t="shared" si="0"/>
        <v>0</v>
      </c>
    </row>
    <row r="79" spans="1:13" ht="15" customHeight="1" x14ac:dyDescent="0.25">
      <c r="A79" s="40" t="s">
        <v>72</v>
      </c>
      <c r="B79" s="39" t="s">
        <v>127</v>
      </c>
      <c r="C79" s="42" t="s">
        <v>193</v>
      </c>
      <c r="D79" s="42"/>
      <c r="E79" s="42"/>
      <c r="F79" s="42"/>
      <c r="G79" s="42"/>
      <c r="H79" s="23" t="s">
        <v>80</v>
      </c>
      <c r="I79" s="35">
        <v>1</v>
      </c>
      <c r="J79" s="24"/>
      <c r="K79" s="24"/>
      <c r="L79" s="24">
        <f t="shared" ref="L79:L89" si="2">I79*J79</f>
        <v>0</v>
      </c>
      <c r="M79" s="1">
        <f t="shared" si="0"/>
        <v>0</v>
      </c>
    </row>
    <row r="80" spans="1:13" ht="15" customHeight="1" x14ac:dyDescent="0.25">
      <c r="A80" s="27" t="s">
        <v>73</v>
      </c>
      <c r="B80" s="37" t="s">
        <v>128</v>
      </c>
      <c r="C80" s="41" t="s">
        <v>194</v>
      </c>
      <c r="D80" s="41"/>
      <c r="E80" s="41"/>
      <c r="F80" s="41"/>
      <c r="G80" s="41"/>
      <c r="H80" s="25" t="s">
        <v>80</v>
      </c>
      <c r="I80" s="36">
        <v>1</v>
      </c>
      <c r="J80" s="26"/>
      <c r="K80" s="26"/>
      <c r="L80" s="26">
        <f t="shared" si="2"/>
        <v>0</v>
      </c>
      <c r="M80" s="1">
        <f t="shared" si="0"/>
        <v>0</v>
      </c>
    </row>
    <row r="81" spans="1:13" ht="15" customHeight="1" x14ac:dyDescent="0.25">
      <c r="A81" s="40" t="s">
        <v>74</v>
      </c>
      <c r="B81" s="39" t="s">
        <v>129</v>
      </c>
      <c r="C81" s="42" t="s">
        <v>195</v>
      </c>
      <c r="D81" s="42"/>
      <c r="E81" s="42"/>
      <c r="F81" s="42"/>
      <c r="G81" s="42"/>
      <c r="H81" s="23" t="s">
        <v>80</v>
      </c>
      <c r="I81" s="35">
        <v>1</v>
      </c>
      <c r="J81" s="24"/>
      <c r="K81" s="24"/>
      <c r="L81" s="24">
        <f t="shared" si="2"/>
        <v>0</v>
      </c>
      <c r="M81" s="1">
        <f t="shared" si="0"/>
        <v>0</v>
      </c>
    </row>
    <row r="82" spans="1:13" ht="15" customHeight="1" x14ac:dyDescent="0.25">
      <c r="A82" s="27" t="s">
        <v>75</v>
      </c>
      <c r="B82" s="37" t="s">
        <v>130</v>
      </c>
      <c r="C82" s="41" t="s">
        <v>196</v>
      </c>
      <c r="D82" s="41"/>
      <c r="E82" s="41"/>
      <c r="F82" s="41"/>
      <c r="G82" s="41"/>
      <c r="H82" s="25" t="s">
        <v>80</v>
      </c>
      <c r="I82" s="36">
        <v>1</v>
      </c>
      <c r="J82" s="26"/>
      <c r="K82" s="26"/>
      <c r="L82" s="26">
        <f t="shared" si="2"/>
        <v>0</v>
      </c>
      <c r="M82" s="1">
        <f t="shared" si="0"/>
        <v>0</v>
      </c>
    </row>
    <row r="83" spans="1:13" ht="15" customHeight="1" x14ac:dyDescent="0.25">
      <c r="A83" s="40" t="s">
        <v>76</v>
      </c>
      <c r="B83" s="39" t="s">
        <v>131</v>
      </c>
      <c r="C83" s="42" t="s">
        <v>197</v>
      </c>
      <c r="D83" s="42"/>
      <c r="E83" s="42"/>
      <c r="F83" s="42"/>
      <c r="G83" s="42"/>
      <c r="H83" s="23" t="s">
        <v>80</v>
      </c>
      <c r="I83" s="35">
        <v>1</v>
      </c>
      <c r="J83" s="24"/>
      <c r="K83" s="24"/>
      <c r="L83" s="24">
        <f t="shared" si="2"/>
        <v>0</v>
      </c>
      <c r="M83" s="1">
        <f t="shared" si="0"/>
        <v>0</v>
      </c>
    </row>
    <row r="84" spans="1:13" ht="15" customHeight="1" x14ac:dyDescent="0.25">
      <c r="A84" s="27" t="s">
        <v>77</v>
      </c>
      <c r="B84" s="37" t="s">
        <v>132</v>
      </c>
      <c r="C84" s="41" t="s">
        <v>198</v>
      </c>
      <c r="D84" s="41"/>
      <c r="E84" s="41"/>
      <c r="F84" s="41"/>
      <c r="G84" s="41"/>
      <c r="H84" s="25" t="s">
        <v>80</v>
      </c>
      <c r="I84" s="36">
        <v>1</v>
      </c>
      <c r="J84" s="26"/>
      <c r="K84" s="26"/>
      <c r="L84" s="26">
        <f t="shared" si="2"/>
        <v>0</v>
      </c>
      <c r="M84" s="1">
        <f t="shared" ref="M84:M89" si="3">K84*L84/100</f>
        <v>0</v>
      </c>
    </row>
    <row r="85" spans="1:13" ht="15" customHeight="1" x14ac:dyDescent="0.25">
      <c r="A85" s="40" t="s">
        <v>78</v>
      </c>
      <c r="B85" s="39" t="s">
        <v>133</v>
      </c>
      <c r="C85" s="42" t="s">
        <v>199</v>
      </c>
      <c r="D85" s="42"/>
      <c r="E85" s="42"/>
      <c r="F85" s="42"/>
      <c r="G85" s="42"/>
      <c r="H85" s="23" t="s">
        <v>80</v>
      </c>
      <c r="I85" s="35">
        <v>1</v>
      </c>
      <c r="J85" s="24"/>
      <c r="K85" s="24"/>
      <c r="L85" s="24">
        <f t="shared" si="2"/>
        <v>0</v>
      </c>
      <c r="M85" s="1">
        <f t="shared" si="3"/>
        <v>0</v>
      </c>
    </row>
    <row r="86" spans="1:13" ht="15" customHeight="1" x14ac:dyDescent="0.25">
      <c r="A86" s="27" t="s">
        <v>90</v>
      </c>
      <c r="B86" s="37" t="s">
        <v>134</v>
      </c>
      <c r="C86" s="41" t="s">
        <v>200</v>
      </c>
      <c r="D86" s="41"/>
      <c r="E86" s="41"/>
      <c r="F86" s="41"/>
      <c r="G86" s="41"/>
      <c r="H86" s="25" t="s">
        <v>80</v>
      </c>
      <c r="I86" s="36">
        <v>1</v>
      </c>
      <c r="J86" s="26"/>
      <c r="K86" s="26"/>
      <c r="L86" s="26">
        <f t="shared" si="2"/>
        <v>0</v>
      </c>
      <c r="M86" s="1">
        <f t="shared" si="3"/>
        <v>0</v>
      </c>
    </row>
    <row r="87" spans="1:13" ht="15" customHeight="1" x14ac:dyDescent="0.25">
      <c r="A87" s="40" t="s">
        <v>91</v>
      </c>
      <c r="B87" s="39" t="s">
        <v>135</v>
      </c>
      <c r="C87" s="42" t="s">
        <v>201</v>
      </c>
      <c r="D87" s="42"/>
      <c r="E87" s="42"/>
      <c r="F87" s="42"/>
      <c r="G87" s="42"/>
      <c r="H87" s="23" t="s">
        <v>80</v>
      </c>
      <c r="I87" s="35">
        <v>1</v>
      </c>
      <c r="J87" s="24"/>
      <c r="K87" s="24"/>
      <c r="L87" s="24">
        <f t="shared" si="2"/>
        <v>0</v>
      </c>
      <c r="M87" s="1">
        <f t="shared" si="3"/>
        <v>0</v>
      </c>
    </row>
    <row r="88" spans="1:13" ht="15" customHeight="1" x14ac:dyDescent="0.25">
      <c r="A88" s="27" t="s">
        <v>92</v>
      </c>
      <c r="B88" s="37" t="s">
        <v>136</v>
      </c>
      <c r="C88" s="41" t="s">
        <v>202</v>
      </c>
      <c r="D88" s="41"/>
      <c r="E88" s="41"/>
      <c r="F88" s="41"/>
      <c r="G88" s="41"/>
      <c r="H88" s="25" t="s">
        <v>80</v>
      </c>
      <c r="I88" s="36">
        <v>1</v>
      </c>
      <c r="J88" s="26"/>
      <c r="K88" s="26"/>
      <c r="L88" s="26">
        <f t="shared" si="2"/>
        <v>0</v>
      </c>
      <c r="M88" s="1">
        <f t="shared" si="3"/>
        <v>0</v>
      </c>
    </row>
    <row r="89" spans="1:13" ht="15" customHeight="1" x14ac:dyDescent="0.25">
      <c r="A89" s="40" t="s">
        <v>93</v>
      </c>
      <c r="B89" s="39" t="s">
        <v>137</v>
      </c>
      <c r="C89" s="42" t="s">
        <v>203</v>
      </c>
      <c r="D89" s="42"/>
      <c r="E89" s="42"/>
      <c r="F89" s="42"/>
      <c r="G89" s="42"/>
      <c r="H89" s="23" t="s">
        <v>80</v>
      </c>
      <c r="I89" s="35">
        <v>1</v>
      </c>
      <c r="J89" s="24"/>
      <c r="K89" s="24"/>
      <c r="L89" s="24">
        <f t="shared" si="2"/>
        <v>0</v>
      </c>
      <c r="M89" s="1">
        <f t="shared" si="3"/>
        <v>0</v>
      </c>
    </row>
    <row r="91" spans="1:13" ht="20.25" customHeight="1" x14ac:dyDescent="0.2">
      <c r="I91" s="30" t="s">
        <v>82</v>
      </c>
      <c r="J91" s="11"/>
      <c r="K91" s="12"/>
      <c r="L91" s="13">
        <f>SUM(L19:L89)</f>
        <v>0</v>
      </c>
    </row>
    <row r="92" spans="1:13" ht="20.25" customHeight="1" x14ac:dyDescent="0.2">
      <c r="I92" s="30" t="s">
        <v>83</v>
      </c>
      <c r="J92" s="11"/>
      <c r="K92" s="12"/>
      <c r="L92" s="13">
        <f>SUM(M19:M89)</f>
        <v>0</v>
      </c>
    </row>
    <row r="93" spans="1:13" ht="20.25" customHeight="1" thickBot="1" x14ac:dyDescent="0.25">
      <c r="I93" s="30" t="s">
        <v>84</v>
      </c>
      <c r="J93" s="11"/>
      <c r="K93" s="12"/>
      <c r="L93" s="14">
        <f>L91+L92</f>
        <v>0</v>
      </c>
    </row>
    <row r="94" spans="1:13" ht="13.5" thickTop="1" x14ac:dyDescent="0.2"/>
    <row r="97" spans="3:12" x14ac:dyDescent="0.2">
      <c r="C97" s="47" t="s">
        <v>85</v>
      </c>
      <c r="D97" s="47"/>
      <c r="E97" s="47"/>
      <c r="F97" s="47"/>
      <c r="G97" s="47"/>
      <c r="H97" s="47"/>
      <c r="I97" s="47"/>
      <c r="J97" s="47"/>
      <c r="K97" s="47"/>
      <c r="L97" s="47"/>
    </row>
    <row r="98" spans="3:12" ht="25.5" customHeight="1" x14ac:dyDescent="0.2">
      <c r="C98" s="58" t="s">
        <v>87</v>
      </c>
      <c r="D98" s="58"/>
      <c r="E98" s="58"/>
      <c r="F98" s="58"/>
      <c r="G98" s="58"/>
      <c r="H98" s="58"/>
      <c r="I98" s="58"/>
      <c r="J98" s="58"/>
      <c r="K98" s="58"/>
      <c r="L98" s="58"/>
    </row>
    <row r="99" spans="3:12" ht="25.5" customHeight="1" x14ac:dyDescent="0.2">
      <c r="C99" s="46" t="s">
        <v>206</v>
      </c>
      <c r="D99" s="46"/>
      <c r="E99" s="46"/>
      <c r="F99" s="46"/>
      <c r="G99" s="46"/>
      <c r="H99" s="46"/>
      <c r="I99" s="46"/>
      <c r="J99" s="46"/>
      <c r="K99" s="46"/>
      <c r="L99" s="46"/>
    </row>
    <row r="102" spans="3:12" x14ac:dyDescent="0.2">
      <c r="J102" s="1" t="s">
        <v>86</v>
      </c>
    </row>
    <row r="104" spans="3:12" x14ac:dyDescent="0.2">
      <c r="J104" s="15"/>
      <c r="K104" s="15"/>
    </row>
  </sheetData>
  <sheetProtection selectLockedCells="1"/>
  <mergeCells count="82">
    <mergeCell ref="B4:D4"/>
    <mergeCell ref="B5:D5"/>
    <mergeCell ref="B6:D6"/>
    <mergeCell ref="C44:G44"/>
    <mergeCell ref="C45:G45"/>
    <mergeCell ref="C30:G30"/>
    <mergeCell ref="C31:G31"/>
    <mergeCell ref="C32:G32"/>
    <mergeCell ref="C33:G33"/>
    <mergeCell ref="C34:G34"/>
    <mergeCell ref="C35:G35"/>
    <mergeCell ref="C36:G36"/>
    <mergeCell ref="C37:G37"/>
    <mergeCell ref="D8:E8"/>
    <mergeCell ref="C87:G87"/>
    <mergeCell ref="C88:G88"/>
    <mergeCell ref="C89:G89"/>
    <mergeCell ref="C41:G41"/>
    <mergeCell ref="C42:G42"/>
    <mergeCell ref="C43:G43"/>
    <mergeCell ref="C46:G46"/>
    <mergeCell ref="C98:L98"/>
    <mergeCell ref="C38:G38"/>
    <mergeCell ref="C39:G39"/>
    <mergeCell ref="C62:G62"/>
    <mergeCell ref="C86:G86"/>
    <mergeCell ref="C50:G50"/>
    <mergeCell ref="C40:G40"/>
    <mergeCell ref="C48:G48"/>
    <mergeCell ref="C49:G49"/>
    <mergeCell ref="C63:G63"/>
    <mergeCell ref="C51:G51"/>
    <mergeCell ref="C52:G52"/>
    <mergeCell ref="C53:G53"/>
    <mergeCell ref="C54:G54"/>
    <mergeCell ref="C55:G55"/>
    <mergeCell ref="C56:G56"/>
    <mergeCell ref="A13:L13"/>
    <mergeCell ref="C99:L99"/>
    <mergeCell ref="C97:L97"/>
    <mergeCell ref="C28:G28"/>
    <mergeCell ref="A14:L14"/>
    <mergeCell ref="C18:G18"/>
    <mergeCell ref="C19:G19"/>
    <mergeCell ref="C20:G20"/>
    <mergeCell ref="C21:L21"/>
    <mergeCell ref="C22:G22"/>
    <mergeCell ref="C23:G23"/>
    <mergeCell ref="C24:G24"/>
    <mergeCell ref="C25:G25"/>
    <mergeCell ref="C26:G26"/>
    <mergeCell ref="C27:G27"/>
    <mergeCell ref="C29:G29"/>
    <mergeCell ref="C9:D9"/>
    <mergeCell ref="C84:G84"/>
    <mergeCell ref="C85:G85"/>
    <mergeCell ref="C75:G75"/>
    <mergeCell ref="C76:G76"/>
    <mergeCell ref="C77:G77"/>
    <mergeCell ref="C78:G78"/>
    <mergeCell ref="C79:G79"/>
    <mergeCell ref="C80:G80"/>
    <mergeCell ref="C81:G81"/>
    <mergeCell ref="C82:G82"/>
    <mergeCell ref="C83:G83"/>
    <mergeCell ref="C74:G74"/>
    <mergeCell ref="C64:G64"/>
    <mergeCell ref="C65:G65"/>
    <mergeCell ref="C66:G66"/>
    <mergeCell ref="C72:G72"/>
    <mergeCell ref="C73:G73"/>
    <mergeCell ref="C47:G47"/>
    <mergeCell ref="C67:G67"/>
    <mergeCell ref="C68:G68"/>
    <mergeCell ref="C69:G69"/>
    <mergeCell ref="C70:G70"/>
    <mergeCell ref="C71:G71"/>
    <mergeCell ref="C57:G57"/>
    <mergeCell ref="C58:G58"/>
    <mergeCell ref="C59:G59"/>
    <mergeCell ref="C60:G60"/>
    <mergeCell ref="C61:G61"/>
  </mergeCells>
  <phoneticPr fontId="8" type="noConversion"/>
  <pageMargins left="0.70866141732283472" right="0.70866141732283472" top="0.94488188976377963" bottom="0.94488188976377963" header="0.51181102362204722" footer="0.51181102362204722"/>
  <pageSetup paperSize="9" scale="83" fitToHeight="0" orientation="portrait" horizontalDpi="1200" verticalDpi="1200" r:id="rId1"/>
  <headerFooter>
    <oddHeader>&amp;R&amp;"Arial,Krepko"&amp;12OBR-2</oddHeader>
    <oddFooter>&amp;L&amp;"Arial,Poševno"&amp;10UKC Maribor&amp;C&amp;P/&amp;N&amp;R&amp;"Arial,Poševno"&amp;10Vzdrževanje medicinske opreme Fresenius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2020-11-04T14:06:34Z</cp:lastPrinted>
  <dcterms:created xsi:type="dcterms:W3CDTF">2018-10-08T09:53:45Z</dcterms:created>
  <dcterms:modified xsi:type="dcterms:W3CDTF">2020-11-04T14:06:42Z</dcterms:modified>
</cp:coreProperties>
</file>